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Расходы" sheetId="3" r:id="rId1"/>
  </sheets>
  <calcPr calcId="125725"/>
</workbook>
</file>

<file path=xl/calcChain.xml><?xml version="1.0" encoding="utf-8"?>
<calcChain xmlns="http://schemas.openxmlformats.org/spreadsheetml/2006/main">
  <c r="E62" i="3"/>
  <c r="E27"/>
  <c r="E36"/>
  <c r="E47"/>
  <c r="E46" s="1"/>
  <c r="E45" s="1"/>
  <c r="E13"/>
  <c r="E76"/>
  <c r="E66"/>
  <c r="E61"/>
  <c r="E12"/>
  <c r="E53"/>
  <c r="E52" s="1"/>
  <c r="E57"/>
  <c r="E10" l="1"/>
  <c r="E9" s="1"/>
  <c r="E41" l="1"/>
  <c r="E40" s="1"/>
  <c r="E34"/>
  <c r="E33" s="1"/>
  <c r="E32" s="1"/>
  <c r="E31" s="1"/>
  <c r="E30" s="1"/>
  <c r="E29" l="1"/>
  <c r="E56" l="1"/>
  <c r="E55"/>
  <c r="E22" l="1"/>
  <c r="E71"/>
  <c r="E68"/>
  <c r="E43" l="1"/>
  <c r="E16"/>
  <c r="E18" l="1"/>
  <c r="E8" s="1"/>
  <c r="E80"/>
  <c r="E79" s="1"/>
  <c r="E75"/>
  <c r="E26"/>
  <c r="E24"/>
  <c r="E25" s="1"/>
  <c r="E70"/>
  <c r="E60" s="1"/>
  <c r="E59" s="1"/>
  <c r="E51" s="1"/>
  <c r="E49" s="1"/>
  <c r="E73" l="1"/>
  <c r="E74"/>
  <c r="E6"/>
  <c r="E78"/>
  <c r="E81"/>
  <c r="E19"/>
  <c r="E20"/>
  <c r="E39"/>
  <c r="E37" s="1"/>
  <c r="E5" l="1"/>
</calcChain>
</file>

<file path=xl/sharedStrings.xml><?xml version="1.0" encoding="utf-8"?>
<sst xmlns="http://schemas.openxmlformats.org/spreadsheetml/2006/main" count="217" uniqueCount="104">
  <si>
    <t>ВСЕГО</t>
  </si>
  <si>
    <t>Наименование</t>
  </si>
  <si>
    <t>РзПз</t>
  </si>
  <si>
    <t>ЦС</t>
  </si>
  <si>
    <t>ВР</t>
  </si>
  <si>
    <t>Общегосударственные вопросы</t>
  </si>
  <si>
    <t>Непрограммные расходы</t>
  </si>
  <si>
    <t>Функционирование  высшего должностного лица муниципального образования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</si>
  <si>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</si>
  <si>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</si>
  <si>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</si>
  <si>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</si>
  <si>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</si>
  <si>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</t>
  </si>
  <si>
    <t>Резервные фонды местных администраций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</si>
  <si>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</si>
  <si>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</si>
  <si>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</si>
  <si>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</si>
  <si>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«Дорожное хозяйство</t>
  </si>
  <si>
    <t>(дорожные фонды)»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</si>
  <si>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</si>
  <si>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</si>
  <si>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Жилищно-коммунальное хозяйство</t>
  </si>
  <si>
    <t>Коммунальное хозяйство</t>
  </si>
  <si>
    <t>Основное мероприятие «Подготовка объектов коммунального хозяйства к работе в осенне-зимний период»</t>
  </si>
  <si>
    <t>Мероприятия в области коммунального хозяйства</t>
  </si>
  <si>
    <t>Благоустройство</t>
  </si>
  <si>
    <t>Основное мероприятие «Повышение степени благоустройства территорий населенных пунктов»</t>
  </si>
  <si>
    <t>Мероприятия по благоустройству территорий населенных пунктов</t>
  </si>
  <si>
    <t>99 0 00 00000</t>
  </si>
  <si>
    <t>99 0 00 02030</t>
  </si>
  <si>
    <t>99 0 00 02040</t>
  </si>
  <si>
    <t>99 0 00 21950</t>
  </si>
  <si>
    <t>99 0 00 07500</t>
  </si>
  <si>
    <t>99 0 00 51180</t>
  </si>
  <si>
    <t>20 1 00 00000</t>
  </si>
  <si>
    <t>20 1 01 00000</t>
  </si>
  <si>
    <t>20 1 01 03150</t>
  </si>
  <si>
    <t>21 1 00 00000</t>
  </si>
  <si>
    <t>21 1 03 00000</t>
  </si>
  <si>
    <t>21 1 03 06050</t>
  </si>
  <si>
    <t>21 1 03 21950</t>
  </si>
  <si>
    <t>21 1 03 74040</t>
  </si>
  <si>
    <t>Сумма</t>
  </si>
  <si>
    <t>0100</t>
  </si>
  <si>
    <t>0102</t>
  </si>
  <si>
    <t>0104</t>
  </si>
  <si>
    <t>0111</t>
  </si>
  <si>
    <t>0200</t>
  </si>
  <si>
    <t>0203</t>
  </si>
  <si>
    <t>0400</t>
  </si>
  <si>
    <t>0409</t>
  </si>
  <si>
    <t>0500</t>
  </si>
  <si>
    <t>0502</t>
  </si>
  <si>
    <t>0503</t>
  </si>
  <si>
    <t>20 1 01 74040</t>
  </si>
  <si>
    <t>0605</t>
  </si>
  <si>
    <t>99 0 00 74040</t>
  </si>
  <si>
    <t>1001</t>
  </si>
  <si>
    <t>99 0 00 74000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</si>
  <si>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</si>
  <si>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0600</t>
  </si>
  <si>
    <t>Другие вопросы в области охраны окружающей среды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</si>
  <si>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</si>
  <si>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1000</t>
  </si>
  <si>
    <t>Пенсионное обеспечение</t>
  </si>
  <si>
    <t>Иные безвозмездные и безвозвратные перечисления</t>
  </si>
  <si>
    <t>Межбюджетные трансферты</t>
  </si>
  <si>
    <t>21 1 02 00000</t>
  </si>
  <si>
    <t>Другие вопросы в области жилищно-коммунального хозяйства</t>
  </si>
  <si>
    <t>Реализация проектов развития общественной инфраструктуры, основанных на местных инициативах, за счет средств бюджетов</t>
  </si>
  <si>
    <t>Охрана окружающей среды</t>
  </si>
  <si>
    <t>Социальная политика</t>
  </si>
  <si>
    <t>21 1 03 06400</t>
  </si>
  <si>
    <t>Организация и содержание мест захоронения</t>
  </si>
  <si>
    <t>21 1 03 S2471</t>
  </si>
  <si>
    <t>0310</t>
  </si>
  <si>
    <t>Национальная безопасность и правоохранительная деятельность</t>
  </si>
  <si>
    <t>Обеспечение пожарной безопасности</t>
  </si>
  <si>
    <t>0300</t>
  </si>
  <si>
    <t>21 1 04 74040</t>
  </si>
  <si>
    <t>Основное мероприятие "Обеспечение мер пожарной безопасностина территории населенных пунктов"</t>
  </si>
  <si>
    <t>21 0 00 00000</t>
  </si>
  <si>
    <t>21 1 04 00000</t>
  </si>
  <si>
    <t>Подпрограмма "Муниципальные программы сельских поселений по жилищно-коммунальному хозяйству"</t>
  </si>
  <si>
    <t>21 1 02 74040</t>
  </si>
  <si>
    <t>0501</t>
  </si>
  <si>
    <t>21 1 01 00000</t>
  </si>
  <si>
    <t xml:space="preserve">21 1 01 03610 </t>
  </si>
  <si>
    <t>Жилищное хозяйство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</si>
  <si>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</si>
  <si>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Муниципальные программы сельских поселений по жилищно-коммунальному хозяйству</t>
  </si>
  <si>
    <t>0505</t>
  </si>
  <si>
    <t xml:space="preserve">Распределение бюджетных ассигнований 
сельского поселения  Ташлинский сельсовет муниципального района Альшеевский район Республики Башкортостан  на 2021  год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</si>
  <si>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>Муниципальная программа «Модернизация и реформирование жилищно-коммунального хозяйства сельского поселения Ташлинский сельсовет муниципального района  Альшеевский  район Республики Башкортостан»</t>
  </si>
  <si>
    <t>Муниципальная программа «Развитие автомобильных дорог общего пользования местного значения сельского поселения Ташлинский  сельсовет муниципального района  Альшеевский  район Республики Башкортостан»</t>
  </si>
  <si>
    <t>Муниципальные программы сельских поселений "Стимулирование развития жилищного строительства на территории сельского поселения</t>
  </si>
  <si>
    <t>0412</t>
  </si>
  <si>
    <t>Другие вопросы в области национальной экономики</t>
  </si>
  <si>
    <t>17 1 01 00000</t>
  </si>
  <si>
    <t>Проведение работ по землеустройству</t>
  </si>
  <si>
    <t>17 1 01 03330</t>
  </si>
  <si>
    <t>Приложение 6 
к решению  Совета сельского поселения  
Ташлинский сельсовет муниципального района
 Альшеевский район Республики Башкортостан 
от 25 декабря 2020 года № 69 
"О бюджете сельского поселения Ташлинский 
сельсовет  муниципального района 
Альшеевский район Республики Башкортостан
 на 2021 год и на плановый период 2022 и 2023 годов"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</si>
</sst>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49" fontId="0" fillId="0" borderId="0" xfId="0" applyNumberFormat="1"/>
    <xf numFmtId="0" fontId="4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" fontId="0" fillId="0" borderId="0" xfId="0" applyNumberFormat="1"/>
    <xf numFmtId="4" fontId="0" fillId="2" borderId="0" xfId="0" applyNumberFormat="1" applyFill="1"/>
    <xf numFmtId="4" fontId="4" fillId="2" borderId="4" xfId="0" applyNumberFormat="1" applyFont="1" applyFill="1" applyBorder="1" applyAlignment="1">
      <alignment horizontal="center" vertical="top" wrapText="1"/>
    </xf>
    <xf numFmtId="4" fontId="3" fillId="2" borderId="2" xfId="0" applyNumberFormat="1" applyFont="1" applyFill="1" applyBorder="1" applyAlignment="1">
      <alignment horizontal="right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49" fontId="4" fillId="0" borderId="3" xfId="0" applyNumberFormat="1" applyFont="1" applyBorder="1" applyAlignment="1">
      <alignment horizontal="center" vertical="top" wrapText="1"/>
    </xf>
    <xf numFmtId="4" fontId="4" fillId="2" borderId="3" xfId="0" applyNumberFormat="1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 wrapText="1"/>
    </xf>
    <xf numFmtId="4" fontId="3" fillId="0" borderId="3" xfId="0" applyNumberFormat="1" applyFont="1" applyBorder="1" applyAlignment="1">
      <alignment horizontal="center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3" fontId="3" fillId="2" borderId="3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49" fontId="4" fillId="0" borderId="6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3" fontId="4" fillId="2" borderId="6" xfId="0" applyNumberFormat="1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3" fontId="3" fillId="2" borderId="6" xfId="0" applyNumberFormat="1" applyFont="1" applyFill="1" applyBorder="1" applyAlignment="1">
      <alignment horizontal="right" vertical="top" wrapText="1"/>
    </xf>
    <xf numFmtId="3" fontId="3" fillId="2" borderId="1" xfId="0" applyNumberFormat="1" applyFont="1" applyFill="1" applyBorder="1" applyAlignment="1">
      <alignment horizontal="right" vertical="top" wrapText="1"/>
    </xf>
    <xf numFmtId="4" fontId="3" fillId="2" borderId="3" xfId="0" applyNumberFormat="1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tabSelected="1" view="pageBreakPreview" zoomScale="85" zoomScaleSheetLayoutView="85" workbookViewId="0">
      <selection activeCell="E5" sqref="E5"/>
    </sheetView>
  </sheetViews>
  <sheetFormatPr defaultRowHeight="15"/>
  <cols>
    <col min="1" max="1" width="55.140625" style="11" customWidth="1"/>
    <col min="2" max="2" width="9.7109375" style="3" customWidth="1"/>
    <col min="3" max="3" width="19.5703125" customWidth="1"/>
    <col min="4" max="4" width="8" customWidth="1"/>
    <col min="5" max="5" width="16.5703125" style="16" customWidth="1"/>
    <col min="6" max="6" width="11.42578125" bestFit="1" customWidth="1"/>
  </cols>
  <sheetData>
    <row r="1" spans="1:6" ht="179.25" customHeight="1">
      <c r="A1" s="53" t="s">
        <v>103</v>
      </c>
      <c r="B1" s="53"/>
      <c r="C1" s="53"/>
      <c r="D1" s="53"/>
      <c r="E1" s="53"/>
    </row>
    <row r="2" spans="1:6" ht="93" customHeight="1">
      <c r="A2" s="54" t="s">
        <v>94</v>
      </c>
      <c r="B2" s="54"/>
      <c r="C2" s="54"/>
      <c r="D2" s="54"/>
      <c r="E2" s="54"/>
    </row>
    <row r="3" spans="1:6" ht="15.75" thickBot="1">
      <c r="D3" s="15"/>
    </row>
    <row r="4" spans="1:6" ht="19.5" thickBot="1">
      <c r="A4" s="4" t="s">
        <v>1</v>
      </c>
      <c r="B4" s="12" t="s">
        <v>2</v>
      </c>
      <c r="C4" s="6" t="s">
        <v>3</v>
      </c>
      <c r="D4" s="6" t="s">
        <v>4</v>
      </c>
      <c r="E4" s="17" t="s">
        <v>44</v>
      </c>
    </row>
    <row r="5" spans="1:6" ht="19.5" thickBot="1">
      <c r="A5" s="32" t="s">
        <v>0</v>
      </c>
      <c r="B5" s="13"/>
      <c r="C5" s="2"/>
      <c r="D5" s="2"/>
      <c r="E5" s="18">
        <f>E6+E22+E29+E36+E49+E73+E78</f>
        <v>2716566.41</v>
      </c>
      <c r="F5" s="15"/>
    </row>
    <row r="6" spans="1:6">
      <c r="A6" s="55" t="s">
        <v>5</v>
      </c>
      <c r="B6" s="57" t="s">
        <v>45</v>
      </c>
      <c r="C6" s="59"/>
      <c r="D6" s="49"/>
      <c r="E6" s="61">
        <f>E9+E12+E18</f>
        <v>1780000</v>
      </c>
    </row>
    <row r="7" spans="1:6" ht="7.5" customHeight="1" thickBot="1">
      <c r="A7" s="56"/>
      <c r="B7" s="58"/>
      <c r="C7" s="60"/>
      <c r="D7" s="50"/>
      <c r="E7" s="62"/>
    </row>
    <row r="8" spans="1:6" ht="19.5" thickBot="1">
      <c r="A8" s="7" t="s">
        <v>6</v>
      </c>
      <c r="B8" s="13" t="s">
        <v>45</v>
      </c>
      <c r="C8" s="2" t="s">
        <v>30</v>
      </c>
      <c r="D8" s="2"/>
      <c r="E8" s="38">
        <f>E9+E12+E18</f>
        <v>1780000</v>
      </c>
    </row>
    <row r="9" spans="1:6" ht="38.25" thickBot="1">
      <c r="A9" s="7" t="s">
        <v>7</v>
      </c>
      <c r="B9" s="13" t="s">
        <v>46</v>
      </c>
      <c r="C9" s="5"/>
      <c r="D9" s="2"/>
      <c r="E9" s="38">
        <f>E10</f>
        <v>643000</v>
      </c>
    </row>
    <row r="10" spans="1:6" ht="19.5" thickBot="1">
      <c r="A10" s="7" t="s">
        <v>8</v>
      </c>
      <c r="B10" s="13" t="s">
        <v>46</v>
      </c>
      <c r="C10" s="2" t="s">
        <v>31</v>
      </c>
      <c r="D10" s="2"/>
      <c r="E10" s="38">
        <f>E11</f>
        <v>643000</v>
      </c>
    </row>
    <row r="11" spans="1:6" ht="60" customHeight="1" thickBot="1">
      <c r="A11" s="7" t="s">
        <v>9</v>
      </c>
      <c r="B11" s="13" t="s">
        <v>46</v>
      </c>
      <c r="C11" s="2" t="s">
        <v>31</v>
      </c>
      <c r="D11" s="2">
        <v>100</v>
      </c>
      <c r="E11" s="38">
        <v>643000</v>
      </c>
    </row>
    <row r="12" spans="1:6" ht="19.5" thickBot="1">
      <c r="A12" s="7" t="s">
        <v>10</v>
      </c>
      <c r="B12" s="13" t="s">
        <v>47</v>
      </c>
      <c r="C12" s="5"/>
      <c r="D12" s="2"/>
      <c r="E12" s="38">
        <f>E13+E14+E15+E17</f>
        <v>1127000</v>
      </c>
    </row>
    <row r="13" spans="1:6" ht="62.25" customHeight="1" thickBot="1">
      <c r="A13" s="7" t="s">
        <v>9</v>
      </c>
      <c r="B13" s="13" t="s">
        <v>47</v>
      </c>
      <c r="C13" s="2" t="s">
        <v>32</v>
      </c>
      <c r="D13" s="2">
        <v>100</v>
      </c>
      <c r="E13" s="38">
        <f>578000+174000</f>
        <v>752000</v>
      </c>
    </row>
    <row r="14" spans="1:6" ht="38.25" thickBot="1">
      <c r="A14" s="7" t="s">
        <v>11</v>
      </c>
      <c r="B14" s="13" t="s">
        <v>47</v>
      </c>
      <c r="C14" s="2" t="s">
        <v>32</v>
      </c>
      <c r="D14" s="2">
        <v>200</v>
      </c>
      <c r="E14" s="38">
        <v>373000</v>
      </c>
    </row>
    <row r="15" spans="1:6" ht="21.75" customHeight="1" thickBot="1">
      <c r="A15" s="7" t="s">
        <v>12</v>
      </c>
      <c r="B15" s="13" t="s">
        <v>47</v>
      </c>
      <c r="C15" s="2" t="s">
        <v>32</v>
      </c>
      <c r="D15" s="2">
        <v>800</v>
      </c>
      <c r="E15" s="38">
        <v>2000</v>
      </c>
    </row>
    <row r="16" spans="1:6" ht="65.25" hidden="1" customHeight="1" thickBot="1">
      <c r="A16" s="7" t="s">
        <v>61</v>
      </c>
      <c r="B16" s="13" t="s">
        <v>47</v>
      </c>
      <c r="C16" s="2" t="s">
        <v>33</v>
      </c>
      <c r="D16" s="2"/>
      <c r="E16" s="38">
        <f>E17</f>
        <v>0</v>
      </c>
    </row>
    <row r="17" spans="1:5" ht="38.25" hidden="1" thickBot="1">
      <c r="A17" s="7" t="s">
        <v>11</v>
      </c>
      <c r="B17" s="13" t="s">
        <v>47</v>
      </c>
      <c r="C17" s="2" t="s">
        <v>33</v>
      </c>
      <c r="D17" s="2">
        <v>200</v>
      </c>
      <c r="E17" s="38"/>
    </row>
    <row r="18" spans="1:5" ht="19.5" thickBot="1">
      <c r="A18" s="8" t="s">
        <v>13</v>
      </c>
      <c r="B18" s="13" t="s">
        <v>48</v>
      </c>
      <c r="C18" s="2"/>
      <c r="D18" s="9"/>
      <c r="E18" s="38">
        <f>E21</f>
        <v>10000</v>
      </c>
    </row>
    <row r="19" spans="1:5" ht="19.5" thickBot="1">
      <c r="A19" s="7" t="s">
        <v>6</v>
      </c>
      <c r="B19" s="13" t="s">
        <v>48</v>
      </c>
      <c r="C19" s="2" t="s">
        <v>30</v>
      </c>
      <c r="D19" s="9"/>
      <c r="E19" s="38">
        <f>E18</f>
        <v>10000</v>
      </c>
    </row>
    <row r="20" spans="1:5" ht="19.5" thickBot="1">
      <c r="A20" s="8" t="s">
        <v>14</v>
      </c>
      <c r="B20" s="13" t="s">
        <v>48</v>
      </c>
      <c r="C20" s="2" t="s">
        <v>34</v>
      </c>
      <c r="D20" s="9"/>
      <c r="E20" s="38">
        <f>E18</f>
        <v>10000</v>
      </c>
    </row>
    <row r="21" spans="1:5" ht="19.5" thickBot="1">
      <c r="A21" s="8" t="s">
        <v>12</v>
      </c>
      <c r="B21" s="13" t="s">
        <v>48</v>
      </c>
      <c r="C21" s="2" t="s">
        <v>34</v>
      </c>
      <c r="D21" s="2">
        <v>800</v>
      </c>
      <c r="E21" s="38">
        <v>10000</v>
      </c>
    </row>
    <row r="22" spans="1:5" ht="19.5" thickBot="1">
      <c r="A22" s="1" t="s">
        <v>15</v>
      </c>
      <c r="B22" s="14" t="s">
        <v>49</v>
      </c>
      <c r="C22" s="5"/>
      <c r="D22" s="5"/>
      <c r="E22" s="37">
        <f>E27+E28</f>
        <v>88100</v>
      </c>
    </row>
    <row r="23" spans="1:5" ht="19.5" thickBot="1">
      <c r="A23" s="7" t="s">
        <v>6</v>
      </c>
      <c r="B23" s="14"/>
      <c r="C23" s="2" t="s">
        <v>30</v>
      </c>
      <c r="D23" s="5"/>
      <c r="E23" s="37"/>
    </row>
    <row r="24" spans="1:5" ht="38.25" thickBot="1">
      <c r="A24" s="8" t="s">
        <v>16</v>
      </c>
      <c r="B24" s="13" t="s">
        <v>50</v>
      </c>
      <c r="C24" s="2"/>
      <c r="D24" s="2"/>
      <c r="E24" s="38">
        <f>E22</f>
        <v>88100</v>
      </c>
    </row>
    <row r="25" spans="1:5" ht="19.5" thickBot="1">
      <c r="A25" s="8" t="s">
        <v>6</v>
      </c>
      <c r="B25" s="13" t="s">
        <v>50</v>
      </c>
      <c r="C25" s="2" t="s">
        <v>30</v>
      </c>
      <c r="D25" s="2"/>
      <c r="E25" s="38">
        <f>E24</f>
        <v>88100</v>
      </c>
    </row>
    <row r="26" spans="1:5" ht="57" thickBot="1">
      <c r="A26" s="8" t="s">
        <v>17</v>
      </c>
      <c r="B26" s="13" t="s">
        <v>50</v>
      </c>
      <c r="C26" s="2" t="s">
        <v>35</v>
      </c>
      <c r="D26" s="2"/>
      <c r="E26" s="38">
        <f>E27+E28</f>
        <v>88100</v>
      </c>
    </row>
    <row r="27" spans="1:5" ht="52.5" customHeight="1" thickBot="1">
      <c r="A27" s="8" t="s">
        <v>9</v>
      </c>
      <c r="B27" s="13" t="s">
        <v>50</v>
      </c>
      <c r="C27" s="2" t="s">
        <v>35</v>
      </c>
      <c r="D27" s="2">
        <v>100</v>
      </c>
      <c r="E27" s="38">
        <f>82000-900</f>
        <v>81100</v>
      </c>
    </row>
    <row r="28" spans="1:5" ht="36" customHeight="1" thickBot="1">
      <c r="A28" s="7" t="s">
        <v>11</v>
      </c>
      <c r="B28" s="13" t="s">
        <v>50</v>
      </c>
      <c r="C28" s="2" t="s">
        <v>35</v>
      </c>
      <c r="D28" s="2">
        <v>200</v>
      </c>
      <c r="E28" s="38">
        <v>7000</v>
      </c>
    </row>
    <row r="29" spans="1:5" ht="38.25" hidden="1" thickBot="1">
      <c r="A29" s="27" t="s">
        <v>78</v>
      </c>
      <c r="B29" s="30" t="s">
        <v>80</v>
      </c>
      <c r="C29" s="31"/>
      <c r="D29" s="31"/>
      <c r="E29" s="39">
        <f>E35</f>
        <v>0</v>
      </c>
    </row>
    <row r="30" spans="1:5" ht="94.5" hidden="1" customHeight="1" thickBot="1">
      <c r="A30" s="7" t="s">
        <v>95</v>
      </c>
      <c r="B30" s="20" t="s">
        <v>80</v>
      </c>
      <c r="C30" s="4" t="s">
        <v>83</v>
      </c>
      <c r="D30" s="4"/>
      <c r="E30" s="40">
        <f>E31</f>
        <v>0</v>
      </c>
    </row>
    <row r="31" spans="1:5" ht="57" hidden="1" thickBot="1">
      <c r="A31" s="7" t="s">
        <v>85</v>
      </c>
      <c r="B31" s="20" t="s">
        <v>80</v>
      </c>
      <c r="C31" s="4" t="s">
        <v>39</v>
      </c>
      <c r="D31" s="4"/>
      <c r="E31" s="40">
        <f>E32</f>
        <v>0</v>
      </c>
    </row>
    <row r="32" spans="1:5" ht="37.5" hidden="1" customHeight="1" thickBot="1">
      <c r="A32" s="7" t="s">
        <v>82</v>
      </c>
      <c r="B32" s="20" t="s">
        <v>80</v>
      </c>
      <c r="C32" s="4" t="s">
        <v>84</v>
      </c>
      <c r="D32" s="4"/>
      <c r="E32" s="40">
        <f>E33</f>
        <v>0</v>
      </c>
    </row>
    <row r="33" spans="1:5" ht="19.5" hidden="1" thickBot="1">
      <c r="A33" s="28" t="s">
        <v>79</v>
      </c>
      <c r="B33" s="20" t="s">
        <v>77</v>
      </c>
      <c r="C33" s="4" t="s">
        <v>84</v>
      </c>
      <c r="D33" s="4"/>
      <c r="E33" s="40">
        <f>E34</f>
        <v>0</v>
      </c>
    </row>
    <row r="34" spans="1:5" ht="112.5" hidden="1" customHeight="1" thickBot="1">
      <c r="A34" s="28" t="s">
        <v>64</v>
      </c>
      <c r="B34" s="20" t="s">
        <v>77</v>
      </c>
      <c r="C34" s="4" t="s">
        <v>81</v>
      </c>
      <c r="D34" s="4"/>
      <c r="E34" s="40">
        <f>E35</f>
        <v>0</v>
      </c>
    </row>
    <row r="35" spans="1:5" ht="38.25" hidden="1" thickBot="1">
      <c r="A35" s="29" t="s">
        <v>11</v>
      </c>
      <c r="B35" s="20" t="s">
        <v>77</v>
      </c>
      <c r="C35" s="4" t="s">
        <v>81</v>
      </c>
      <c r="D35" s="4">
        <v>200</v>
      </c>
      <c r="E35" s="41"/>
    </row>
    <row r="36" spans="1:5" ht="19.5" thickBot="1">
      <c r="A36" s="32" t="s">
        <v>18</v>
      </c>
      <c r="B36" s="14" t="s">
        <v>51</v>
      </c>
      <c r="C36" s="5"/>
      <c r="D36" s="2"/>
      <c r="E36" s="37">
        <f>E42+E45</f>
        <v>283000</v>
      </c>
    </row>
    <row r="37" spans="1:5" ht="18.75">
      <c r="A37" s="10" t="s">
        <v>19</v>
      </c>
      <c r="B37" s="47" t="s">
        <v>52</v>
      </c>
      <c r="C37" s="49"/>
      <c r="D37" s="49"/>
      <c r="E37" s="51">
        <f>E39</f>
        <v>225000</v>
      </c>
    </row>
    <row r="38" spans="1:5" ht="19.5" thickBot="1">
      <c r="A38" s="7" t="s">
        <v>20</v>
      </c>
      <c r="B38" s="48"/>
      <c r="C38" s="50"/>
      <c r="D38" s="50"/>
      <c r="E38" s="52"/>
    </row>
    <row r="39" spans="1:5" ht="104.25" customHeight="1" thickBot="1">
      <c r="A39" s="7" t="s">
        <v>96</v>
      </c>
      <c r="B39" s="13" t="s">
        <v>52</v>
      </c>
      <c r="C39" s="2" t="s">
        <v>36</v>
      </c>
      <c r="D39" s="2"/>
      <c r="E39" s="38">
        <f>E40</f>
        <v>225000</v>
      </c>
    </row>
    <row r="40" spans="1:5" ht="75.75" thickBot="1">
      <c r="A40" s="7" t="s">
        <v>21</v>
      </c>
      <c r="B40" s="13" t="s">
        <v>52</v>
      </c>
      <c r="C40" s="2" t="s">
        <v>37</v>
      </c>
      <c r="D40" s="2"/>
      <c r="E40" s="38">
        <f>E41</f>
        <v>225000</v>
      </c>
    </row>
    <row r="41" spans="1:5" ht="69.75" customHeight="1" thickBot="1">
      <c r="A41" s="7" t="s">
        <v>22</v>
      </c>
      <c r="B41" s="13" t="s">
        <v>52</v>
      </c>
      <c r="C41" s="2" t="s">
        <v>38</v>
      </c>
      <c r="D41" s="2"/>
      <c r="E41" s="38">
        <f>E42</f>
        <v>225000</v>
      </c>
    </row>
    <row r="42" spans="1:5" ht="38.25" thickBot="1">
      <c r="A42" s="7" t="s">
        <v>11</v>
      </c>
      <c r="B42" s="13" t="s">
        <v>52</v>
      </c>
      <c r="C42" s="2" t="s">
        <v>38</v>
      </c>
      <c r="D42" s="2">
        <v>200</v>
      </c>
      <c r="E42" s="38">
        <v>225000</v>
      </c>
    </row>
    <row r="43" spans="1:5" ht="75.75" hidden="1" thickBot="1">
      <c r="A43" s="7" t="s">
        <v>22</v>
      </c>
      <c r="B43" s="13" t="s">
        <v>52</v>
      </c>
      <c r="C43" s="2" t="s">
        <v>56</v>
      </c>
      <c r="D43" s="2"/>
      <c r="E43" s="38">
        <f>E44</f>
        <v>0</v>
      </c>
    </row>
    <row r="44" spans="1:5" ht="38.25" hidden="1" thickBot="1">
      <c r="A44" s="22" t="s">
        <v>11</v>
      </c>
      <c r="B44" s="13" t="s">
        <v>52</v>
      </c>
      <c r="C44" s="2" t="s">
        <v>56</v>
      </c>
      <c r="D44" s="2">
        <v>200</v>
      </c>
      <c r="E44" s="38"/>
    </row>
    <row r="45" spans="1:5" ht="75.75" thickBot="1">
      <c r="A45" s="43" t="s">
        <v>97</v>
      </c>
      <c r="B45" s="44" t="s">
        <v>98</v>
      </c>
      <c r="C45" s="42"/>
      <c r="D45" s="42"/>
      <c r="E45" s="46">
        <f>E46</f>
        <v>58000</v>
      </c>
    </row>
    <row r="46" spans="1:5" ht="38.25" thickBot="1">
      <c r="A46" s="43" t="s">
        <v>99</v>
      </c>
      <c r="B46" s="44" t="s">
        <v>98</v>
      </c>
      <c r="C46" s="42" t="s">
        <v>100</v>
      </c>
      <c r="D46" s="42"/>
      <c r="E46" s="46">
        <f>E47</f>
        <v>58000</v>
      </c>
    </row>
    <row r="47" spans="1:5" ht="19.5" thickBot="1">
      <c r="A47" s="43" t="s">
        <v>101</v>
      </c>
      <c r="B47" s="44" t="s">
        <v>98</v>
      </c>
      <c r="C47" s="42" t="s">
        <v>102</v>
      </c>
      <c r="D47" s="42"/>
      <c r="E47" s="46">
        <f>E48</f>
        <v>58000</v>
      </c>
    </row>
    <row r="48" spans="1:5" ht="38.25" thickBot="1">
      <c r="A48" s="45" t="s">
        <v>11</v>
      </c>
      <c r="B48" s="44" t="s">
        <v>98</v>
      </c>
      <c r="C48" s="42" t="s">
        <v>102</v>
      </c>
      <c r="D48" s="42">
        <v>200</v>
      </c>
      <c r="E48" s="46">
        <v>58000</v>
      </c>
    </row>
    <row r="49" spans="1:6" ht="23.25" customHeight="1" thickBot="1">
      <c r="A49" s="35" t="s">
        <v>23</v>
      </c>
      <c r="B49" s="30" t="s">
        <v>53</v>
      </c>
      <c r="C49" s="36"/>
      <c r="D49" s="4"/>
      <c r="E49" s="63">
        <f>E51</f>
        <v>565466.41</v>
      </c>
    </row>
    <row r="50" spans="1:6" ht="96.75" customHeight="1" thickBot="1">
      <c r="A50" s="7" t="s">
        <v>95</v>
      </c>
      <c r="B50" s="13" t="s">
        <v>53</v>
      </c>
      <c r="C50" s="2" t="s">
        <v>39</v>
      </c>
      <c r="D50" s="2"/>
      <c r="E50" s="19"/>
    </row>
    <row r="51" spans="1:6" ht="56.25" customHeight="1" thickBot="1">
      <c r="A51" s="7" t="s">
        <v>92</v>
      </c>
      <c r="B51" s="13" t="s">
        <v>53</v>
      </c>
      <c r="C51" s="2" t="s">
        <v>39</v>
      </c>
      <c r="D51" s="2"/>
      <c r="E51" s="19">
        <f>E52+E55+E59</f>
        <v>565466.41</v>
      </c>
    </row>
    <row r="52" spans="1:6" ht="19.5" hidden="1" thickBot="1">
      <c r="A52" s="7" t="s">
        <v>90</v>
      </c>
      <c r="B52" s="13" t="s">
        <v>87</v>
      </c>
      <c r="C52" s="2" t="s">
        <v>88</v>
      </c>
      <c r="D52" s="2"/>
      <c r="E52" s="19">
        <f>E53</f>
        <v>0</v>
      </c>
    </row>
    <row r="53" spans="1:6" ht="63" hidden="1" customHeight="1" thickBot="1">
      <c r="A53" s="7" t="s">
        <v>91</v>
      </c>
      <c r="B53" s="13" t="s">
        <v>87</v>
      </c>
      <c r="C53" s="2" t="s">
        <v>89</v>
      </c>
      <c r="D53" s="2"/>
      <c r="E53" s="19">
        <f>E54</f>
        <v>0</v>
      </c>
    </row>
    <row r="54" spans="1:6" ht="37.5" hidden="1" customHeight="1" thickBot="1">
      <c r="A54" s="7" t="s">
        <v>11</v>
      </c>
      <c r="B54" s="13" t="s">
        <v>87</v>
      </c>
      <c r="C54" s="2" t="s">
        <v>89</v>
      </c>
      <c r="D54" s="2">
        <v>200</v>
      </c>
      <c r="E54" s="19"/>
    </row>
    <row r="55" spans="1:6" ht="19.5" hidden="1" thickBot="1">
      <c r="A55" s="7" t="s">
        <v>24</v>
      </c>
      <c r="B55" s="13" t="s">
        <v>54</v>
      </c>
      <c r="C55" s="2" t="s">
        <v>39</v>
      </c>
      <c r="D55" s="2"/>
      <c r="E55" s="19">
        <f>E58</f>
        <v>0</v>
      </c>
    </row>
    <row r="56" spans="1:6" ht="57" hidden="1" thickBot="1">
      <c r="A56" s="7" t="s">
        <v>25</v>
      </c>
      <c r="B56" s="13" t="s">
        <v>54</v>
      </c>
      <c r="C56" s="2" t="s">
        <v>69</v>
      </c>
      <c r="D56" s="2"/>
      <c r="E56" s="19">
        <f>E58</f>
        <v>0</v>
      </c>
    </row>
    <row r="57" spans="1:6" ht="38.25" hidden="1" thickBot="1">
      <c r="A57" s="7" t="s">
        <v>26</v>
      </c>
      <c r="B57" s="13" t="s">
        <v>54</v>
      </c>
      <c r="C57" s="2" t="s">
        <v>86</v>
      </c>
      <c r="D57" s="2"/>
      <c r="E57" s="19">
        <f>E58</f>
        <v>0</v>
      </c>
    </row>
    <row r="58" spans="1:6" ht="38.25" hidden="1" thickBot="1">
      <c r="A58" s="7" t="s">
        <v>11</v>
      </c>
      <c r="B58" s="13" t="s">
        <v>54</v>
      </c>
      <c r="C58" s="2" t="s">
        <v>86</v>
      </c>
      <c r="D58" s="2">
        <v>200</v>
      </c>
      <c r="E58" s="19"/>
    </row>
    <row r="59" spans="1:6" ht="19.5" thickBot="1">
      <c r="A59" s="7" t="s">
        <v>27</v>
      </c>
      <c r="B59" s="13" t="s">
        <v>55</v>
      </c>
      <c r="C59" s="2"/>
      <c r="D59" s="2"/>
      <c r="E59" s="19">
        <f>E60</f>
        <v>565466.41</v>
      </c>
    </row>
    <row r="60" spans="1:6" ht="57" thickBot="1">
      <c r="A60" s="7" t="s">
        <v>28</v>
      </c>
      <c r="B60" s="13" t="s">
        <v>55</v>
      </c>
      <c r="C60" s="2" t="s">
        <v>40</v>
      </c>
      <c r="D60" s="2"/>
      <c r="E60" s="19">
        <f>E61+E66+E70</f>
        <v>565466.41</v>
      </c>
      <c r="F60" s="15"/>
    </row>
    <row r="61" spans="1:6" ht="38.25" thickBot="1">
      <c r="A61" s="7" t="s">
        <v>29</v>
      </c>
      <c r="B61" s="13" t="s">
        <v>55</v>
      </c>
      <c r="C61" s="2" t="s">
        <v>41</v>
      </c>
      <c r="D61" s="2"/>
      <c r="E61" s="19">
        <f>E62+E65</f>
        <v>65466.41</v>
      </c>
      <c r="F61" s="15"/>
    </row>
    <row r="62" spans="1:6" ht="33.75" customHeight="1" thickBot="1">
      <c r="A62" s="7" t="s">
        <v>11</v>
      </c>
      <c r="B62" s="13" t="s">
        <v>55</v>
      </c>
      <c r="C62" s="2" t="s">
        <v>41</v>
      </c>
      <c r="D62" s="2">
        <v>200</v>
      </c>
      <c r="E62" s="19">
        <f>50000+15466.41</f>
        <v>65466.41</v>
      </c>
    </row>
    <row r="63" spans="1:6" ht="19.5" hidden="1" thickBot="1">
      <c r="A63" s="34" t="s">
        <v>75</v>
      </c>
      <c r="B63" s="13" t="s">
        <v>55</v>
      </c>
      <c r="C63" s="2" t="s">
        <v>74</v>
      </c>
      <c r="D63" s="2"/>
      <c r="E63" s="38"/>
    </row>
    <row r="64" spans="1:6" ht="15.75" hidden="1" customHeight="1" thickBot="1">
      <c r="A64" s="7" t="s">
        <v>11</v>
      </c>
      <c r="B64" s="13" t="s">
        <v>55</v>
      </c>
      <c r="C64" s="2" t="s">
        <v>74</v>
      </c>
      <c r="D64" s="2">
        <v>200</v>
      </c>
      <c r="E64" s="38"/>
    </row>
    <row r="65" spans="1:5" ht="24.75" hidden="1" customHeight="1" thickBot="1">
      <c r="A65" s="7" t="s">
        <v>12</v>
      </c>
      <c r="B65" s="13" t="s">
        <v>55</v>
      </c>
      <c r="C65" s="2" t="s">
        <v>41</v>
      </c>
      <c r="D65" s="2">
        <v>800</v>
      </c>
      <c r="E65" s="38"/>
    </row>
    <row r="66" spans="1:5" ht="16.5" hidden="1" customHeight="1" thickBot="1">
      <c r="A66" s="22" t="s">
        <v>61</v>
      </c>
      <c r="B66" s="13" t="s">
        <v>55</v>
      </c>
      <c r="C66" s="2" t="s">
        <v>42</v>
      </c>
      <c r="D66" s="2"/>
      <c r="E66" s="38">
        <f>E67</f>
        <v>0</v>
      </c>
    </row>
    <row r="67" spans="1:5" ht="14.25" hidden="1" customHeight="1" thickBot="1">
      <c r="A67" s="22" t="s">
        <v>11</v>
      </c>
      <c r="B67" s="13" t="s">
        <v>55</v>
      </c>
      <c r="C67" s="2" t="s">
        <v>42</v>
      </c>
      <c r="D67" s="2">
        <v>200</v>
      </c>
      <c r="E67" s="38">
        <v>0</v>
      </c>
    </row>
    <row r="68" spans="1:5" ht="18.75" hidden="1" customHeight="1" thickBot="1">
      <c r="A68" s="22" t="s">
        <v>71</v>
      </c>
      <c r="B68" s="13" t="s">
        <v>55</v>
      </c>
      <c r="C68" s="2" t="s">
        <v>76</v>
      </c>
      <c r="D68" s="2"/>
      <c r="E68" s="38">
        <f>E69</f>
        <v>0</v>
      </c>
    </row>
    <row r="69" spans="1:5" ht="28.5" hidden="1" customHeight="1" thickBot="1">
      <c r="A69" s="22" t="s">
        <v>11</v>
      </c>
      <c r="B69" s="13" t="s">
        <v>55</v>
      </c>
      <c r="C69" s="2" t="s">
        <v>76</v>
      </c>
      <c r="D69" s="2">
        <v>200</v>
      </c>
      <c r="E69" s="38"/>
    </row>
    <row r="70" spans="1:5" ht="75.75" thickBot="1">
      <c r="A70" s="7" t="s">
        <v>22</v>
      </c>
      <c r="B70" s="13" t="s">
        <v>93</v>
      </c>
      <c r="C70" s="2" t="s">
        <v>43</v>
      </c>
      <c r="D70" s="2"/>
      <c r="E70" s="38">
        <f>E72</f>
        <v>500000</v>
      </c>
    </row>
    <row r="71" spans="1:5" ht="38.25" hidden="1" thickBot="1">
      <c r="A71" s="22" t="s">
        <v>70</v>
      </c>
      <c r="B71" s="13" t="s">
        <v>93</v>
      </c>
      <c r="C71" s="2" t="s">
        <v>43</v>
      </c>
      <c r="D71" s="2"/>
      <c r="E71" s="38">
        <f>E72</f>
        <v>500000</v>
      </c>
    </row>
    <row r="72" spans="1:5" ht="37.5" customHeight="1" thickBot="1">
      <c r="A72" s="7" t="s">
        <v>11</v>
      </c>
      <c r="B72" s="13" t="s">
        <v>93</v>
      </c>
      <c r="C72" s="2" t="s">
        <v>43</v>
      </c>
      <c r="D72" s="2">
        <v>200</v>
      </c>
      <c r="E72" s="38">
        <v>500000</v>
      </c>
    </row>
    <row r="73" spans="1:5" ht="19.5" hidden="1" thickBot="1">
      <c r="A73" s="24" t="s">
        <v>72</v>
      </c>
      <c r="B73" s="14" t="s">
        <v>62</v>
      </c>
      <c r="C73" s="2"/>
      <c r="D73" s="2"/>
      <c r="E73" s="18">
        <f>E75</f>
        <v>0</v>
      </c>
    </row>
    <row r="74" spans="1:5" ht="19.5" hidden="1" thickBot="1">
      <c r="A74" s="7" t="s">
        <v>6</v>
      </c>
      <c r="B74" s="13" t="s">
        <v>62</v>
      </c>
      <c r="C74" s="2" t="s">
        <v>30</v>
      </c>
      <c r="D74" s="2"/>
      <c r="E74" s="19">
        <f>E75</f>
        <v>0</v>
      </c>
    </row>
    <row r="75" spans="1:5" ht="38.25" hidden="1" thickBot="1">
      <c r="A75" s="22" t="s">
        <v>63</v>
      </c>
      <c r="B75" s="13" t="s">
        <v>57</v>
      </c>
      <c r="C75" s="2" t="s">
        <v>30</v>
      </c>
      <c r="D75" s="2"/>
      <c r="E75" s="19">
        <f>E77</f>
        <v>0</v>
      </c>
    </row>
    <row r="76" spans="1:5" ht="126" hidden="1" customHeight="1" thickBot="1">
      <c r="A76" s="25" t="s">
        <v>64</v>
      </c>
      <c r="B76" s="13" t="s">
        <v>57</v>
      </c>
      <c r="C76" s="2" t="s">
        <v>58</v>
      </c>
      <c r="D76" s="2"/>
      <c r="E76" s="19">
        <f>E77</f>
        <v>0</v>
      </c>
    </row>
    <row r="77" spans="1:5" ht="38.25" hidden="1" thickBot="1">
      <c r="A77" s="7" t="s">
        <v>11</v>
      </c>
      <c r="B77" s="13" t="s">
        <v>57</v>
      </c>
      <c r="C77" s="2" t="s">
        <v>58</v>
      </c>
      <c r="D77" s="2">
        <v>200</v>
      </c>
      <c r="E77" s="19"/>
    </row>
    <row r="78" spans="1:5" ht="19.5" hidden="1" thickBot="1">
      <c r="A78" s="24" t="s">
        <v>73</v>
      </c>
      <c r="B78" s="14" t="s">
        <v>65</v>
      </c>
      <c r="C78" s="2"/>
      <c r="D78" s="2"/>
      <c r="E78" s="18">
        <f>E80</f>
        <v>0</v>
      </c>
    </row>
    <row r="79" spans="1:5" ht="19.5" hidden="1" thickBot="1">
      <c r="A79" s="7" t="s">
        <v>6</v>
      </c>
      <c r="B79" s="13" t="s">
        <v>65</v>
      </c>
      <c r="C79" s="2" t="s">
        <v>30</v>
      </c>
      <c r="D79" s="2"/>
      <c r="E79" s="19">
        <f>E80</f>
        <v>0</v>
      </c>
    </row>
    <row r="80" spans="1:5" ht="19.5" hidden="1" thickBot="1">
      <c r="A80" s="22" t="s">
        <v>66</v>
      </c>
      <c r="B80" s="13" t="s">
        <v>59</v>
      </c>
      <c r="C80" s="2" t="s">
        <v>30</v>
      </c>
      <c r="D80" s="2"/>
      <c r="E80" s="19">
        <f>E82</f>
        <v>0</v>
      </c>
    </row>
    <row r="81" spans="1:5" ht="21.75" hidden="1" customHeight="1" thickBot="1">
      <c r="A81" s="23" t="s">
        <v>67</v>
      </c>
      <c r="B81" s="20">
        <v>1001</v>
      </c>
      <c r="C81" s="33" t="s">
        <v>60</v>
      </c>
      <c r="D81" s="4"/>
      <c r="E81" s="21">
        <f>E80</f>
        <v>0</v>
      </c>
    </row>
    <row r="82" spans="1:5" ht="19.5" hidden="1" thickBot="1">
      <c r="A82" s="23" t="s">
        <v>68</v>
      </c>
      <c r="B82" s="20">
        <v>1001</v>
      </c>
      <c r="C82" s="4" t="s">
        <v>60</v>
      </c>
      <c r="D82" s="4">
        <v>500</v>
      </c>
      <c r="E82" s="21"/>
    </row>
    <row r="83" spans="1:5">
      <c r="A83" s="26"/>
    </row>
  </sheetData>
  <mergeCells count="11">
    <mergeCell ref="B37:B38"/>
    <mergeCell ref="C37:C38"/>
    <mergeCell ref="D37:D38"/>
    <mergeCell ref="E37:E38"/>
    <mergeCell ref="A1:E1"/>
    <mergeCell ref="A2:E2"/>
    <mergeCell ref="A6:A7"/>
    <mergeCell ref="B6:B7"/>
    <mergeCell ref="C6:C7"/>
    <mergeCell ref="D6:D7"/>
    <mergeCell ref="E6:E7"/>
  </mergeCells>
  <pageMargins left="1.17" right="0.23622047244094491" top="0.39370078740157483" bottom="0.23622047244094491" header="0.31496062992125984" footer="0.23622047244094491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2021-04-28T10:49:28Z</dcterms:modified>
</cp:coreProperties>
</file>